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CA" sheetId="1" r:id="rId1"/>
    <sheet name="Example analysis" sheetId="2" r:id="rId2"/>
  </sheets>
  <calcPr calcId="152511"/>
</workbook>
</file>

<file path=xl/calcChain.xml><?xml version="1.0" encoding="utf-8"?>
<calcChain xmlns="http://schemas.openxmlformats.org/spreadsheetml/2006/main">
  <c r="E20" i="2" l="1"/>
  <c r="C20" i="2"/>
  <c r="F23" i="1" l="1"/>
  <c r="D15" i="1"/>
  <c r="D14" i="1"/>
  <c r="D13" i="1"/>
  <c r="E13" i="1" s="1"/>
  <c r="D12" i="1"/>
  <c r="D11" i="1"/>
  <c r="D10" i="1"/>
  <c r="D9" i="1"/>
  <c r="D8" i="1"/>
  <c r="E14" i="1" l="1"/>
  <c r="E10" i="1"/>
  <c r="G23" i="1"/>
  <c r="E15" i="1"/>
  <c r="E12" i="1"/>
  <c r="E11" i="1"/>
  <c r="E8" i="1"/>
  <c r="E9" i="1"/>
  <c r="E20" i="1" l="1"/>
  <c r="I23" i="1" s="1"/>
  <c r="C20" i="1"/>
  <c r="F23" i="2"/>
  <c r="D15" i="2"/>
  <c r="D14" i="2"/>
  <c r="D13" i="2"/>
  <c r="D12" i="2"/>
  <c r="D11" i="2"/>
  <c r="D10" i="2"/>
  <c r="D9" i="2"/>
  <c r="D8" i="2"/>
  <c r="E8" i="2" l="1"/>
  <c r="G23" i="2"/>
  <c r="I23" i="2" s="1"/>
  <c r="E12" i="2"/>
  <c r="E10" i="2"/>
  <c r="E11" i="2"/>
  <c r="E13" i="2"/>
  <c r="E15" i="2"/>
  <c r="E9" i="2"/>
  <c r="E14" i="2"/>
</calcChain>
</file>

<file path=xl/sharedStrings.xml><?xml version="1.0" encoding="utf-8"?>
<sst xmlns="http://schemas.openxmlformats.org/spreadsheetml/2006/main" count="50" uniqueCount="23">
  <si>
    <t>Calculation</t>
    <phoneticPr fontId="2" type="noConversion"/>
  </si>
  <si>
    <t>Standard curve</t>
    <phoneticPr fontId="2" type="noConversion"/>
  </si>
  <si>
    <t>OD Value</t>
    <phoneticPr fontId="2" type="noConversion"/>
  </si>
  <si>
    <t>Average OD</t>
    <phoneticPr fontId="2" type="noConversion"/>
  </si>
  <si>
    <t>Absoluted OD</t>
    <phoneticPr fontId="2" type="noConversion"/>
  </si>
  <si>
    <t>b: The intercept of standard curve.</t>
    <phoneticPr fontId="2" type="noConversion"/>
  </si>
  <si>
    <t xml:space="preserve">Plot the standard curve by using OD value of standard and correspondent concentration as y-axis and x-axis respectively.The standard curve is: y= ax + b. </t>
    <phoneticPr fontId="2" type="noConversion"/>
  </si>
  <si>
    <t>a:</t>
    <phoneticPr fontId="2" type="noConversion"/>
  </si>
  <si>
    <t>b:</t>
    <phoneticPr fontId="2" type="noConversion"/>
  </si>
  <si>
    <t>f</t>
    <phoneticPr fontId="2" type="noConversion"/>
  </si>
  <si>
    <t>ODSample</t>
    <phoneticPr fontId="2" type="noConversion"/>
  </si>
  <si>
    <t>[Note]:</t>
    <phoneticPr fontId="2" type="noConversion"/>
  </si>
  <si>
    <t>x: The concentration of Standard;</t>
    <phoneticPr fontId="2" type="noConversion"/>
  </si>
  <si>
    <t>a: The slope of standard curve;</t>
    <phoneticPr fontId="2" type="noConversion"/>
  </si>
  <si>
    <t>f: Dilution factor of sample before test.</t>
    <phoneticPr fontId="2" type="noConversion"/>
  </si>
  <si>
    <r>
      <t>Protein content (mg/mL) = (ΔA</t>
    </r>
    <r>
      <rPr>
        <vertAlign val="subscript"/>
        <sz val="11"/>
        <color theme="1"/>
        <rFont val="Times New Roman"/>
        <family val="1"/>
      </rPr>
      <t>562</t>
    </r>
    <r>
      <rPr>
        <sz val="11"/>
        <color theme="1"/>
        <rFont val="Times New Roman"/>
        <family val="1"/>
      </rPr>
      <t xml:space="preserve"> - b) ÷ a × f</t>
    </r>
    <phoneticPr fontId="2" type="noConversion"/>
  </si>
  <si>
    <r>
      <t>y: The absolute OD value of standard (OD</t>
    </r>
    <r>
      <rPr>
        <vertAlign val="subscript"/>
        <sz val="11"/>
        <color theme="1"/>
        <rFont val="Times New Roman"/>
        <family val="1"/>
      </rPr>
      <t>Standard</t>
    </r>
    <r>
      <rPr>
        <sz val="11"/>
        <color theme="1"/>
        <rFont val="Times New Roman"/>
        <family val="1"/>
      </rPr>
      <t xml:space="preserve"> – OD</t>
    </r>
    <r>
      <rPr>
        <vertAlign val="subscript"/>
        <sz val="11"/>
        <color theme="1"/>
        <rFont val="Times New Roman"/>
        <family val="1"/>
      </rPr>
      <t>Blank</t>
    </r>
    <r>
      <rPr>
        <sz val="11"/>
        <color theme="1"/>
        <rFont val="Times New Roman"/>
        <family val="1"/>
      </rPr>
      <t>);</t>
    </r>
    <phoneticPr fontId="2" type="noConversion"/>
  </si>
  <si>
    <r>
      <t>ΔA</t>
    </r>
    <r>
      <rPr>
        <vertAlign val="subscript"/>
        <sz val="11"/>
        <color theme="1"/>
        <rFont val="Times New Roman"/>
        <family val="1"/>
      </rPr>
      <t>562</t>
    </r>
    <r>
      <rPr>
        <sz val="11"/>
        <color theme="1"/>
        <rFont val="Times New Roman"/>
        <family val="1"/>
      </rPr>
      <t>: Absolute OD (OD</t>
    </r>
    <r>
      <rPr>
        <vertAlign val="subscript"/>
        <sz val="11"/>
        <color theme="1"/>
        <rFont val="Times New Roman"/>
        <family val="1"/>
      </rPr>
      <t>Sample</t>
    </r>
    <r>
      <rPr>
        <sz val="11"/>
        <color theme="1"/>
        <rFont val="Times New Roman"/>
        <family val="1"/>
      </rPr>
      <t xml:space="preserve"> – OD</t>
    </r>
    <r>
      <rPr>
        <vertAlign val="subscript"/>
        <sz val="11"/>
        <color theme="1"/>
        <rFont val="Times New Roman"/>
        <family val="1"/>
      </rPr>
      <t>Blank</t>
    </r>
    <r>
      <rPr>
        <sz val="11"/>
        <color theme="1"/>
        <rFont val="Times New Roman"/>
        <family val="1"/>
      </rPr>
      <t>).</t>
    </r>
    <phoneticPr fontId="2" type="noConversion"/>
  </si>
  <si>
    <t>Protein content (mg/mL)</t>
    <phoneticPr fontId="2" type="noConversion"/>
  </si>
  <si>
    <t>E-BC-K318-M</t>
    <phoneticPr fontId="2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</si>
  <si>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r>
      <rPr>
        <vertAlign val="subscript"/>
        <sz val="11"/>
        <color theme="1"/>
        <rFont val="Times New Roman"/>
        <family val="1"/>
      </rPr>
      <t>562</t>
    </r>
    <phoneticPr fontId="2" type="noConversion"/>
  </si>
  <si>
    <t>Concentration (mg/mL)</t>
    <phoneticPr fontId="2" type="noConversion"/>
  </si>
  <si>
    <t>Sample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</si>
</sst>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vertAlign val="subscript"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Alignment="1"/>
    <xf numFmtId="176" fontId="3" fillId="0" borderId="4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3" fillId="7" borderId="1" xfId="0" applyFont="1" applyFill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290485564304461"/>
                  <c:y val="8.3333333333333332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BCA!$A$8:$A$15</c:f>
              <c:numCache>
                <c:formatCode>General</c:formatCode>
                <c:ptCount val="8"/>
                <c:pt idx="0">
                  <c:v>0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0.6</c:v>
                </c:pt>
                <c:pt idx="5">
                  <c:v>0.7</c:v>
                </c:pt>
                <c:pt idx="6">
                  <c:v>0.9</c:v>
                </c:pt>
                <c:pt idx="7">
                  <c:v>1</c:v>
                </c:pt>
              </c:numCache>
            </c:numRef>
          </c:xVal>
          <c:yVal>
            <c:numRef>
              <c:f>BCA!$E$8:$E$15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444152"/>
        <c:axId val="746445328"/>
      </c:scatterChart>
      <c:valAx>
        <c:axId val="746444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46445328"/>
        <c:crosses val="autoZero"/>
        <c:crossBetween val="midCat"/>
      </c:valAx>
      <c:valAx>
        <c:axId val="74644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46444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825405970595138"/>
                  <c:y val="1.4260246885670622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'Example analysis'!$A$8:$A$15</c:f>
              <c:numCache>
                <c:formatCode>General</c:formatCode>
                <c:ptCount val="8"/>
                <c:pt idx="0">
                  <c:v>0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0.6</c:v>
                </c:pt>
                <c:pt idx="5">
                  <c:v>0.7</c:v>
                </c:pt>
                <c:pt idx="6">
                  <c:v>0.9</c:v>
                </c:pt>
                <c:pt idx="7">
                  <c:v>1</c:v>
                </c:pt>
              </c:numCache>
            </c:numRef>
          </c:xVal>
          <c:yVal>
            <c:numRef>
              <c:f>'Example analysis'!$E$8:$E$15</c:f>
              <c:numCache>
                <c:formatCode>General</c:formatCode>
                <c:ptCount val="8"/>
                <c:pt idx="0">
                  <c:v>0</c:v>
                </c:pt>
                <c:pt idx="1">
                  <c:v>0.22699999999999998</c:v>
                </c:pt>
                <c:pt idx="2">
                  <c:v>0.3145</c:v>
                </c:pt>
                <c:pt idx="3">
                  <c:v>0.41499999999999998</c:v>
                </c:pt>
                <c:pt idx="4">
                  <c:v>0.58550000000000002</c:v>
                </c:pt>
                <c:pt idx="5">
                  <c:v>0.67999999999999994</c:v>
                </c:pt>
                <c:pt idx="6">
                  <c:v>0.82499999999999996</c:v>
                </c:pt>
                <c:pt idx="7">
                  <c:v>0.90349999999999997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446896"/>
        <c:axId val="746447288"/>
      </c:scatterChart>
      <c:valAx>
        <c:axId val="74644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46447288"/>
        <c:crosses val="autoZero"/>
        <c:crossBetween val="midCat"/>
      </c:valAx>
      <c:valAx>
        <c:axId val="74644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46446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128587</xdr:rowOff>
    </xdr:from>
    <xdr:to>
      <xdr:col>11</xdr:col>
      <xdr:colOff>466725</xdr:colOff>
      <xdr:row>17</xdr:row>
      <xdr:rowOff>161925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</xdr:row>
      <xdr:rowOff>33337</xdr:rowOff>
    </xdr:from>
    <xdr:to>
      <xdr:col>11</xdr:col>
      <xdr:colOff>581025</xdr:colOff>
      <xdr:row>17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N19" sqref="N19"/>
    </sheetView>
  </sheetViews>
  <sheetFormatPr defaultRowHeight="15" x14ac:dyDescent="0.25"/>
  <cols>
    <col min="1" max="1" width="12.875" style="1" customWidth="1"/>
    <col min="2" max="4" width="9" style="1"/>
    <col min="5" max="5" width="9.875" style="1" customWidth="1"/>
    <col min="6" max="6" width="11.875" style="1" customWidth="1"/>
    <col min="7" max="7" width="9.875" style="1" bestFit="1" customWidth="1"/>
    <col min="8" max="16384" width="9" style="1"/>
  </cols>
  <sheetData>
    <row r="1" spans="1:22" ht="15.75" x14ac:dyDescent="0.25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22"/>
    </row>
    <row r="2" spans="1:22" ht="15.7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22"/>
      <c r="M2" s="39" t="s">
        <v>0</v>
      </c>
      <c r="N2" s="40"/>
      <c r="O2" s="40"/>
      <c r="P2" s="40"/>
      <c r="Q2" s="40"/>
      <c r="R2" s="40"/>
      <c r="S2" s="40"/>
      <c r="T2" s="40"/>
      <c r="U2" s="40"/>
      <c r="V2" s="40"/>
    </row>
    <row r="3" spans="1:22" ht="15.7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22"/>
      <c r="M3" s="41" t="s">
        <v>15</v>
      </c>
      <c r="N3" s="42"/>
      <c r="O3" s="42"/>
      <c r="P3" s="42"/>
      <c r="Q3" s="42"/>
      <c r="R3" s="42"/>
      <c r="S3" s="42"/>
      <c r="T3" s="42"/>
      <c r="U3" s="42"/>
      <c r="V3" s="43"/>
    </row>
    <row r="4" spans="1:22" x14ac:dyDescent="0.25">
      <c r="M4" s="44"/>
      <c r="N4" s="45"/>
      <c r="O4" s="45"/>
      <c r="P4" s="45"/>
      <c r="Q4" s="45"/>
      <c r="R4" s="45"/>
      <c r="S4" s="45"/>
      <c r="T4" s="45"/>
      <c r="U4" s="45"/>
      <c r="V4" s="46"/>
    </row>
    <row r="5" spans="1:22" x14ac:dyDescent="0.25">
      <c r="A5" s="47" t="s">
        <v>1</v>
      </c>
      <c r="B5" s="47"/>
      <c r="C5" s="47"/>
      <c r="D5" s="47"/>
      <c r="E5" s="47"/>
      <c r="M5" s="48" t="s">
        <v>11</v>
      </c>
      <c r="N5" s="49"/>
      <c r="O5" s="49"/>
      <c r="P5" s="49"/>
      <c r="Q5" s="49"/>
      <c r="R5" s="49"/>
      <c r="S5" s="49"/>
      <c r="T5" s="49"/>
      <c r="U5" s="49"/>
      <c r="V5" s="50"/>
    </row>
    <row r="6" spans="1:22" ht="16.5" x14ac:dyDescent="0.3">
      <c r="A6" s="47"/>
      <c r="B6" s="47"/>
      <c r="C6" s="47"/>
      <c r="D6" s="47"/>
      <c r="E6" s="47"/>
      <c r="M6" s="37" t="s">
        <v>16</v>
      </c>
      <c r="N6" s="37"/>
      <c r="O6" s="37"/>
      <c r="P6" s="37"/>
      <c r="Q6" s="37"/>
      <c r="R6" s="37"/>
      <c r="S6" s="37"/>
      <c r="T6" s="37"/>
      <c r="U6" s="37"/>
      <c r="V6" s="37"/>
    </row>
    <row r="7" spans="1:22" ht="30" x14ac:dyDescent="0.25">
      <c r="A7" s="2" t="s">
        <v>21</v>
      </c>
      <c r="B7" s="51" t="s">
        <v>2</v>
      </c>
      <c r="C7" s="51"/>
      <c r="D7" s="2" t="s">
        <v>3</v>
      </c>
      <c r="E7" s="2" t="s">
        <v>4</v>
      </c>
      <c r="M7" s="52" t="s">
        <v>12</v>
      </c>
      <c r="N7" s="53"/>
      <c r="O7" s="53"/>
      <c r="P7" s="53"/>
      <c r="Q7" s="53"/>
      <c r="R7" s="53"/>
      <c r="S7" s="53"/>
      <c r="T7" s="53"/>
      <c r="U7" s="53"/>
      <c r="V7" s="54"/>
    </row>
    <row r="8" spans="1:22" ht="15" customHeight="1" x14ac:dyDescent="0.25">
      <c r="A8" s="3">
        <v>0</v>
      </c>
      <c r="B8" s="4"/>
      <c r="C8" s="4"/>
      <c r="D8" s="21" t="e">
        <f>AVERAGE(B8:C8)</f>
        <v>#DIV/0!</v>
      </c>
      <c r="E8" s="5" t="e">
        <f>D8-$D$8</f>
        <v>#DIV/0!</v>
      </c>
      <c r="M8" s="55" t="s">
        <v>13</v>
      </c>
      <c r="N8" s="56"/>
      <c r="O8" s="56"/>
      <c r="P8" s="56"/>
      <c r="Q8" s="56"/>
      <c r="R8" s="56"/>
      <c r="S8" s="56"/>
      <c r="T8" s="56"/>
      <c r="U8" s="56"/>
      <c r="V8" s="57"/>
    </row>
    <row r="9" spans="1:22" ht="15" customHeight="1" x14ac:dyDescent="0.25">
      <c r="A9" s="3">
        <v>0.2</v>
      </c>
      <c r="B9" s="4"/>
      <c r="C9" s="4"/>
      <c r="D9" s="21" t="e">
        <f t="shared" ref="D9:D15" si="0">AVERAGE(B9:C9)</f>
        <v>#DIV/0!</v>
      </c>
      <c r="E9" s="5" t="e">
        <f t="shared" ref="E9:E15" si="1">D9-$D$8</f>
        <v>#DIV/0!</v>
      </c>
      <c r="M9" s="55" t="s">
        <v>5</v>
      </c>
      <c r="N9" s="56"/>
      <c r="O9" s="56"/>
      <c r="P9" s="56"/>
      <c r="Q9" s="56"/>
      <c r="R9" s="56"/>
      <c r="S9" s="56"/>
      <c r="T9" s="56"/>
      <c r="U9" s="56"/>
      <c r="V9" s="57"/>
    </row>
    <row r="10" spans="1:22" ht="16.5" x14ac:dyDescent="0.25">
      <c r="A10" s="3">
        <v>0.3</v>
      </c>
      <c r="B10" s="4"/>
      <c r="C10" s="4"/>
      <c r="D10" s="21" t="e">
        <f t="shared" si="0"/>
        <v>#DIV/0!</v>
      </c>
      <c r="E10" s="5" t="e">
        <f t="shared" si="1"/>
        <v>#DIV/0!</v>
      </c>
      <c r="M10" s="58" t="s">
        <v>17</v>
      </c>
      <c r="N10" s="58"/>
      <c r="O10" s="58"/>
      <c r="P10" s="58"/>
      <c r="Q10" s="58"/>
      <c r="R10" s="58"/>
      <c r="S10" s="58"/>
      <c r="T10" s="58"/>
      <c r="U10" s="58"/>
      <c r="V10" s="58"/>
    </row>
    <row r="11" spans="1:22" x14ac:dyDescent="0.25">
      <c r="A11" s="3">
        <v>0.4</v>
      </c>
      <c r="B11" s="4"/>
      <c r="C11" s="4"/>
      <c r="D11" s="21" t="e">
        <f t="shared" si="0"/>
        <v>#DIV/0!</v>
      </c>
      <c r="E11" s="5" t="e">
        <f t="shared" si="1"/>
        <v>#DIV/0!</v>
      </c>
      <c r="M11" s="37" t="s">
        <v>14</v>
      </c>
      <c r="N11" s="37"/>
      <c r="O11" s="37"/>
      <c r="P11" s="37"/>
      <c r="Q11" s="37"/>
      <c r="R11" s="37"/>
      <c r="S11" s="37"/>
      <c r="T11" s="37"/>
      <c r="U11" s="37"/>
      <c r="V11" s="37"/>
    </row>
    <row r="12" spans="1:22" x14ac:dyDescent="0.25">
      <c r="A12" s="3">
        <v>0.6</v>
      </c>
      <c r="B12" s="4"/>
      <c r="C12" s="4"/>
      <c r="D12" s="21" t="e">
        <f t="shared" si="0"/>
        <v>#DIV/0!</v>
      </c>
      <c r="E12" s="5" t="e">
        <f t="shared" si="1"/>
        <v>#DIV/0!</v>
      </c>
    </row>
    <row r="13" spans="1:22" x14ac:dyDescent="0.25">
      <c r="A13" s="3">
        <v>0.7</v>
      </c>
      <c r="B13" s="4"/>
      <c r="C13" s="4"/>
      <c r="D13" s="21" t="e">
        <f t="shared" si="0"/>
        <v>#DIV/0!</v>
      </c>
      <c r="E13" s="5" t="e">
        <f t="shared" si="1"/>
        <v>#DIV/0!</v>
      </c>
    </row>
    <row r="14" spans="1:22" x14ac:dyDescent="0.25">
      <c r="A14" s="3">
        <v>0.9</v>
      </c>
      <c r="B14" s="4"/>
      <c r="C14" s="4"/>
      <c r="D14" s="21" t="e">
        <f t="shared" si="0"/>
        <v>#DIV/0!</v>
      </c>
      <c r="E14" s="5" t="e">
        <f t="shared" si="1"/>
        <v>#DIV/0!</v>
      </c>
    </row>
    <row r="15" spans="1:22" x14ac:dyDescent="0.25">
      <c r="A15" s="3">
        <v>1</v>
      </c>
      <c r="B15" s="4"/>
      <c r="C15" s="4"/>
      <c r="D15" s="21" t="e">
        <f t="shared" si="0"/>
        <v>#DIV/0!</v>
      </c>
      <c r="E15" s="5" t="e">
        <f t="shared" si="1"/>
        <v>#DIV/0!</v>
      </c>
    </row>
    <row r="16" spans="1:22" ht="15" customHeight="1" x14ac:dyDescent="0.25">
      <c r="A16" s="30" t="s">
        <v>6</v>
      </c>
      <c r="B16" s="30"/>
      <c r="C16" s="30"/>
      <c r="D16" s="30"/>
      <c r="E16" s="30"/>
    </row>
    <row r="17" spans="1:23" x14ac:dyDescent="0.25">
      <c r="A17" s="30"/>
      <c r="B17" s="30"/>
      <c r="C17" s="30"/>
      <c r="D17" s="30"/>
      <c r="E17" s="30"/>
    </row>
    <row r="18" spans="1:23" x14ac:dyDescent="0.25">
      <c r="A18" s="30"/>
      <c r="B18" s="30"/>
      <c r="C18" s="30"/>
      <c r="D18" s="30"/>
      <c r="E18" s="30"/>
    </row>
    <row r="19" spans="1:23" ht="15.75" thickBot="1" x14ac:dyDescent="0.3">
      <c r="A19" s="30"/>
      <c r="B19" s="30"/>
      <c r="C19" s="30"/>
      <c r="D19" s="30"/>
      <c r="E19" s="30"/>
    </row>
    <row r="20" spans="1:23" ht="15.75" thickBot="1" x14ac:dyDescent="0.3">
      <c r="A20" s="6"/>
      <c r="B20" s="7" t="s">
        <v>7</v>
      </c>
      <c r="C20" s="8" t="e">
        <f>SLOPE(E8:E15,A8:A15)</f>
        <v>#DIV/0!</v>
      </c>
      <c r="D20" s="9" t="s">
        <v>8</v>
      </c>
      <c r="E20" s="10" t="e">
        <f>INTERCEPT(E8:E15,A8:A15)</f>
        <v>#DIV/0!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x14ac:dyDescent="0.25"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ht="27" customHeight="1" x14ac:dyDescent="0.25">
      <c r="A22" s="11"/>
      <c r="B22" s="12"/>
      <c r="C22" s="33" t="s">
        <v>2</v>
      </c>
      <c r="D22" s="33"/>
      <c r="E22" s="33"/>
      <c r="F22" s="13" t="s">
        <v>3</v>
      </c>
      <c r="G22" s="14" t="s">
        <v>20</v>
      </c>
      <c r="H22" s="14" t="s">
        <v>9</v>
      </c>
      <c r="I22" s="34" t="s">
        <v>18</v>
      </c>
      <c r="J22" s="35"/>
      <c r="K22" s="25"/>
      <c r="L22" s="24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ht="15" customHeight="1" x14ac:dyDescent="0.25">
      <c r="A23" s="26" t="s">
        <v>22</v>
      </c>
      <c r="B23" s="15" t="s">
        <v>10</v>
      </c>
      <c r="C23" s="16"/>
      <c r="D23" s="16"/>
      <c r="E23" s="16"/>
      <c r="F23" s="17" t="e">
        <f>AVERAGE(C23:E23)</f>
        <v>#DIV/0!</v>
      </c>
      <c r="G23" s="17" t="e">
        <f>F23-$D$8</f>
        <v>#DIV/0!</v>
      </c>
      <c r="H23" s="28"/>
      <c r="I23" s="29" t="e">
        <f>(G23-$E$20)/C20*H23</f>
        <v>#DIV/0!</v>
      </c>
      <c r="J23" s="29"/>
      <c r="K23" s="23"/>
    </row>
    <row r="24" spans="1:23" x14ac:dyDescent="0.25">
      <c r="A24" s="18"/>
      <c r="B24" s="19"/>
      <c r="C24" s="19"/>
      <c r="D24" s="18"/>
      <c r="E24" s="18"/>
      <c r="F24" s="19"/>
      <c r="G24" s="27"/>
      <c r="H24" s="18"/>
    </row>
    <row r="25" spans="1:23" x14ac:dyDescent="0.25">
      <c r="A25" s="18"/>
      <c r="B25" s="19"/>
      <c r="C25" s="19"/>
      <c r="D25" s="18"/>
      <c r="E25" s="18"/>
      <c r="F25" s="19"/>
      <c r="G25" s="19"/>
      <c r="H25" s="18"/>
    </row>
    <row r="26" spans="1:23" x14ac:dyDescent="0.25">
      <c r="B26" s="20"/>
      <c r="C26" s="20"/>
      <c r="F26" s="20"/>
      <c r="G26" s="20"/>
    </row>
    <row r="27" spans="1:23" x14ac:dyDescent="0.25">
      <c r="B27" s="20"/>
      <c r="C27" s="20"/>
      <c r="F27" s="20"/>
      <c r="G27" s="20"/>
    </row>
    <row r="28" spans="1:23" x14ac:dyDescent="0.25">
      <c r="B28" s="20"/>
      <c r="C28" s="20"/>
      <c r="F28" s="20"/>
      <c r="G28" s="20"/>
    </row>
    <row r="29" spans="1:23" x14ac:dyDescent="0.25">
      <c r="B29" s="20"/>
      <c r="C29" s="20"/>
      <c r="F29" s="20"/>
      <c r="G29" s="20"/>
    </row>
    <row r="30" spans="1:23" x14ac:dyDescent="0.25">
      <c r="B30" s="20"/>
      <c r="C30" s="20"/>
      <c r="F30" s="20"/>
      <c r="G30" s="20"/>
    </row>
    <row r="31" spans="1:23" x14ac:dyDescent="0.25">
      <c r="B31" s="20"/>
      <c r="C31" s="20"/>
      <c r="F31" s="20"/>
      <c r="G31" s="20"/>
    </row>
    <row r="32" spans="1:23" x14ac:dyDescent="0.25">
      <c r="B32" s="20"/>
      <c r="C32" s="20"/>
      <c r="F32" s="20"/>
      <c r="G32" s="20"/>
    </row>
  </sheetData>
  <mergeCells count="19">
    <mergeCell ref="M11:V11"/>
    <mergeCell ref="A1:J3"/>
    <mergeCell ref="M2:V2"/>
    <mergeCell ref="M3:V4"/>
    <mergeCell ref="A5:E6"/>
    <mergeCell ref="M5:V5"/>
    <mergeCell ref="M6:V6"/>
    <mergeCell ref="B7:C7"/>
    <mergeCell ref="M7:V7"/>
    <mergeCell ref="M8:V8"/>
    <mergeCell ref="M9:V9"/>
    <mergeCell ref="M10:V10"/>
    <mergeCell ref="I23:J23"/>
    <mergeCell ref="A16:E19"/>
    <mergeCell ref="N20:W20"/>
    <mergeCell ref="N21:W21"/>
    <mergeCell ref="C22:E22"/>
    <mergeCell ref="I22:J22"/>
    <mergeCell ref="N22:W22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L23" sqref="L23"/>
    </sheetView>
  </sheetViews>
  <sheetFormatPr defaultRowHeight="15" x14ac:dyDescent="0.25"/>
  <cols>
    <col min="1" max="1" width="12.875" style="1" customWidth="1"/>
    <col min="2" max="4" width="9" style="1"/>
    <col min="5" max="5" width="9.875" style="1" customWidth="1"/>
    <col min="6" max="6" width="11.875" style="1" customWidth="1"/>
    <col min="7" max="7" width="9.875" style="1" bestFit="1" customWidth="1"/>
    <col min="8" max="16384" width="9" style="1"/>
  </cols>
  <sheetData>
    <row r="1" spans="1:22" ht="15.75" x14ac:dyDescent="0.25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22"/>
    </row>
    <row r="2" spans="1:22" ht="15.7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22"/>
      <c r="M2" s="39" t="s">
        <v>0</v>
      </c>
      <c r="N2" s="40"/>
      <c r="O2" s="40"/>
      <c r="P2" s="40"/>
      <c r="Q2" s="40"/>
      <c r="R2" s="40"/>
      <c r="S2" s="40"/>
      <c r="T2" s="40"/>
      <c r="U2" s="40"/>
      <c r="V2" s="40"/>
    </row>
    <row r="3" spans="1:22" ht="15.7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22"/>
      <c r="M3" s="41" t="s">
        <v>15</v>
      </c>
      <c r="N3" s="42"/>
      <c r="O3" s="42"/>
      <c r="P3" s="42"/>
      <c r="Q3" s="42"/>
      <c r="R3" s="42"/>
      <c r="S3" s="42"/>
      <c r="T3" s="42"/>
      <c r="U3" s="42"/>
      <c r="V3" s="43"/>
    </row>
    <row r="4" spans="1:22" x14ac:dyDescent="0.25">
      <c r="M4" s="44"/>
      <c r="N4" s="45"/>
      <c r="O4" s="45"/>
      <c r="P4" s="45"/>
      <c r="Q4" s="45"/>
      <c r="R4" s="45"/>
      <c r="S4" s="45"/>
      <c r="T4" s="45"/>
      <c r="U4" s="45"/>
      <c r="V4" s="46"/>
    </row>
    <row r="5" spans="1:22" x14ac:dyDescent="0.25">
      <c r="A5" s="47" t="s">
        <v>1</v>
      </c>
      <c r="B5" s="47"/>
      <c r="C5" s="47"/>
      <c r="D5" s="47"/>
      <c r="E5" s="47"/>
      <c r="M5" s="48" t="s">
        <v>11</v>
      </c>
      <c r="N5" s="49"/>
      <c r="O5" s="49"/>
      <c r="P5" s="49"/>
      <c r="Q5" s="49"/>
      <c r="R5" s="49"/>
      <c r="S5" s="49"/>
      <c r="T5" s="49"/>
      <c r="U5" s="49"/>
      <c r="V5" s="50"/>
    </row>
    <row r="6" spans="1:22" ht="16.5" x14ac:dyDescent="0.3">
      <c r="A6" s="47"/>
      <c r="B6" s="47"/>
      <c r="C6" s="47"/>
      <c r="D6" s="47"/>
      <c r="E6" s="47"/>
      <c r="M6" s="37" t="s">
        <v>16</v>
      </c>
      <c r="N6" s="37"/>
      <c r="O6" s="37"/>
      <c r="P6" s="37"/>
      <c r="Q6" s="37"/>
      <c r="R6" s="37"/>
      <c r="S6" s="37"/>
      <c r="T6" s="37"/>
      <c r="U6" s="37"/>
      <c r="V6" s="37"/>
    </row>
    <row r="7" spans="1:22" ht="30" x14ac:dyDescent="0.25">
      <c r="A7" s="2" t="s">
        <v>21</v>
      </c>
      <c r="B7" s="51" t="s">
        <v>2</v>
      </c>
      <c r="C7" s="51"/>
      <c r="D7" s="2" t="s">
        <v>3</v>
      </c>
      <c r="E7" s="2" t="s">
        <v>4</v>
      </c>
      <c r="M7" s="52" t="s">
        <v>12</v>
      </c>
      <c r="N7" s="53"/>
      <c r="O7" s="53"/>
      <c r="P7" s="53"/>
      <c r="Q7" s="53"/>
      <c r="R7" s="53"/>
      <c r="S7" s="53"/>
      <c r="T7" s="53"/>
      <c r="U7" s="53"/>
      <c r="V7" s="54"/>
    </row>
    <row r="8" spans="1:22" ht="15" customHeight="1" x14ac:dyDescent="0.25">
      <c r="A8" s="3">
        <v>0</v>
      </c>
      <c r="B8" s="4">
        <v>0.08</v>
      </c>
      <c r="C8" s="4">
        <v>8.1000000000000003E-2</v>
      </c>
      <c r="D8" s="21">
        <f>AVERAGE(B8:C8)</f>
        <v>8.0500000000000002E-2</v>
      </c>
      <c r="E8" s="5">
        <f>D8-$D$8</f>
        <v>0</v>
      </c>
      <c r="M8" s="55" t="s">
        <v>13</v>
      </c>
      <c r="N8" s="56"/>
      <c r="O8" s="56"/>
      <c r="P8" s="56"/>
      <c r="Q8" s="56"/>
      <c r="R8" s="56"/>
      <c r="S8" s="56"/>
      <c r="T8" s="56"/>
      <c r="U8" s="56"/>
      <c r="V8" s="57"/>
    </row>
    <row r="9" spans="1:22" ht="15" customHeight="1" x14ac:dyDescent="0.25">
      <c r="A9" s="3">
        <v>0.2</v>
      </c>
      <c r="B9" s="4">
        <v>0.308</v>
      </c>
      <c r="C9" s="4">
        <v>0.307</v>
      </c>
      <c r="D9" s="21">
        <f t="shared" ref="D9:D15" si="0">AVERAGE(B9:C9)</f>
        <v>0.3075</v>
      </c>
      <c r="E9" s="5">
        <f t="shared" ref="E9:E15" si="1">D9-$D$8</f>
        <v>0.22699999999999998</v>
      </c>
      <c r="M9" s="55" t="s">
        <v>5</v>
      </c>
      <c r="N9" s="56"/>
      <c r="O9" s="56"/>
      <c r="P9" s="56"/>
      <c r="Q9" s="56"/>
      <c r="R9" s="56"/>
      <c r="S9" s="56"/>
      <c r="T9" s="56"/>
      <c r="U9" s="56"/>
      <c r="V9" s="57"/>
    </row>
    <row r="10" spans="1:22" ht="16.5" x14ac:dyDescent="0.25">
      <c r="A10" s="3">
        <v>0.3</v>
      </c>
      <c r="B10" s="4">
        <v>0.39600000000000002</v>
      </c>
      <c r="C10" s="4">
        <v>0.39400000000000002</v>
      </c>
      <c r="D10" s="21">
        <f t="shared" si="0"/>
        <v>0.39500000000000002</v>
      </c>
      <c r="E10" s="5">
        <f t="shared" si="1"/>
        <v>0.3145</v>
      </c>
      <c r="M10" s="58" t="s">
        <v>17</v>
      </c>
      <c r="N10" s="58"/>
      <c r="O10" s="58"/>
      <c r="P10" s="58"/>
      <c r="Q10" s="58"/>
      <c r="R10" s="58"/>
      <c r="S10" s="58"/>
      <c r="T10" s="58"/>
      <c r="U10" s="58"/>
      <c r="V10" s="58"/>
    </row>
    <row r="11" spans="1:22" x14ac:dyDescent="0.25">
      <c r="A11" s="3">
        <v>0.4</v>
      </c>
      <c r="B11" s="4">
        <v>0.495</v>
      </c>
      <c r="C11" s="4">
        <v>0.496</v>
      </c>
      <c r="D11" s="21">
        <f t="shared" si="0"/>
        <v>0.4955</v>
      </c>
      <c r="E11" s="5">
        <f t="shared" si="1"/>
        <v>0.41499999999999998</v>
      </c>
      <c r="M11" s="37" t="s">
        <v>14</v>
      </c>
      <c r="N11" s="37"/>
      <c r="O11" s="37"/>
      <c r="P11" s="37"/>
      <c r="Q11" s="37"/>
      <c r="R11" s="37"/>
      <c r="S11" s="37"/>
      <c r="T11" s="37"/>
      <c r="U11" s="37"/>
      <c r="V11" s="37"/>
    </row>
    <row r="12" spans="1:22" x14ac:dyDescent="0.25">
      <c r="A12" s="3">
        <v>0.6</v>
      </c>
      <c r="B12" s="4">
        <v>0.66500000000000004</v>
      </c>
      <c r="C12" s="4">
        <v>0.66700000000000004</v>
      </c>
      <c r="D12" s="21">
        <f t="shared" si="0"/>
        <v>0.66600000000000004</v>
      </c>
      <c r="E12" s="5">
        <f t="shared" si="1"/>
        <v>0.58550000000000002</v>
      </c>
    </row>
    <row r="13" spans="1:22" x14ac:dyDescent="0.25">
      <c r="A13" s="3">
        <v>0.7</v>
      </c>
      <c r="B13" s="4">
        <v>0.76</v>
      </c>
      <c r="C13" s="4">
        <v>0.76100000000000001</v>
      </c>
      <c r="D13" s="21">
        <f t="shared" si="0"/>
        <v>0.76049999999999995</v>
      </c>
      <c r="E13" s="5">
        <f t="shared" si="1"/>
        <v>0.67999999999999994</v>
      </c>
    </row>
    <row r="14" spans="1:22" x14ac:dyDescent="0.25">
      <c r="A14" s="3">
        <v>0.9</v>
      </c>
      <c r="B14" s="4">
        <v>0.90500000000000003</v>
      </c>
      <c r="C14" s="4">
        <v>0.90600000000000003</v>
      </c>
      <c r="D14" s="21">
        <f t="shared" si="0"/>
        <v>0.90549999999999997</v>
      </c>
      <c r="E14" s="5">
        <f t="shared" si="1"/>
        <v>0.82499999999999996</v>
      </c>
    </row>
    <row r="15" spans="1:22" x14ac:dyDescent="0.25">
      <c r="A15" s="3">
        <v>1</v>
      </c>
      <c r="B15" s="4">
        <v>0.98399999999999999</v>
      </c>
      <c r="C15" s="4">
        <v>0.98399999999999999</v>
      </c>
      <c r="D15" s="21">
        <f t="shared" si="0"/>
        <v>0.98399999999999999</v>
      </c>
      <c r="E15" s="5">
        <f t="shared" si="1"/>
        <v>0.90349999999999997</v>
      </c>
    </row>
    <row r="16" spans="1:22" ht="15" customHeight="1" x14ac:dyDescent="0.25">
      <c r="A16" s="30" t="s">
        <v>6</v>
      </c>
      <c r="B16" s="30"/>
      <c r="C16" s="30"/>
      <c r="D16" s="30"/>
      <c r="E16" s="30"/>
    </row>
    <row r="17" spans="1:23" x14ac:dyDescent="0.25">
      <c r="A17" s="30"/>
      <c r="B17" s="30"/>
      <c r="C17" s="30"/>
      <c r="D17" s="30"/>
      <c r="E17" s="30"/>
    </row>
    <row r="18" spans="1:23" x14ac:dyDescent="0.25">
      <c r="A18" s="30"/>
      <c r="B18" s="30"/>
      <c r="C18" s="30"/>
      <c r="D18" s="30"/>
      <c r="E18" s="30"/>
    </row>
    <row r="19" spans="1:23" ht="15.75" thickBot="1" x14ac:dyDescent="0.3">
      <c r="A19" s="30"/>
      <c r="B19" s="30"/>
      <c r="C19" s="30"/>
      <c r="D19" s="30"/>
      <c r="E19" s="30"/>
    </row>
    <row r="20" spans="1:23" ht="15.75" thickBot="1" x14ac:dyDescent="0.3">
      <c r="A20" s="6"/>
      <c r="B20" s="7" t="s">
        <v>7</v>
      </c>
      <c r="C20" s="8">
        <f>SLOPE(E8:E15,A8:A15)</f>
        <v>0.88885861561119284</v>
      </c>
      <c r="D20" s="9" t="s">
        <v>8</v>
      </c>
      <c r="E20" s="10">
        <f>INTERCEPT(E8:E15,A8:A15)</f>
        <v>3.8272459499263722E-2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x14ac:dyDescent="0.25"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ht="27" customHeight="1" x14ac:dyDescent="0.25">
      <c r="A22" s="11"/>
      <c r="B22" s="12"/>
      <c r="C22" s="33" t="s">
        <v>2</v>
      </c>
      <c r="D22" s="33"/>
      <c r="E22" s="33"/>
      <c r="F22" s="13" t="s">
        <v>3</v>
      </c>
      <c r="G22" s="14" t="s">
        <v>20</v>
      </c>
      <c r="H22" s="14" t="s">
        <v>9</v>
      </c>
      <c r="I22" s="34" t="s">
        <v>18</v>
      </c>
      <c r="J22" s="35"/>
      <c r="K22" s="25"/>
      <c r="L22" s="24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ht="15" customHeight="1" x14ac:dyDescent="0.25">
      <c r="A23" s="26" t="s">
        <v>22</v>
      </c>
      <c r="B23" s="15" t="s">
        <v>10</v>
      </c>
      <c r="C23" s="16">
        <v>0.17599999999999999</v>
      </c>
      <c r="D23" s="16">
        <v>0.184</v>
      </c>
      <c r="E23" s="16">
        <v>0.17899999999999999</v>
      </c>
      <c r="F23" s="17">
        <f>AVERAGE(C23:E23)</f>
        <v>0.17966666666666664</v>
      </c>
      <c r="G23" s="17">
        <f>F23-$D$8</f>
        <v>9.9166666666666639E-2</v>
      </c>
      <c r="H23" s="28">
        <v>20</v>
      </c>
      <c r="I23" s="29">
        <f>(G23-$E$20)/C20*H23</f>
        <v>1.3701663256204391</v>
      </c>
      <c r="J23" s="29"/>
      <c r="K23" s="23"/>
    </row>
    <row r="24" spans="1:23" x14ac:dyDescent="0.25">
      <c r="A24" s="18"/>
      <c r="B24" s="19"/>
      <c r="C24" s="19"/>
      <c r="D24" s="18"/>
      <c r="E24" s="18"/>
      <c r="F24" s="19"/>
      <c r="G24" s="27"/>
      <c r="H24" s="18"/>
    </row>
    <row r="25" spans="1:23" x14ac:dyDescent="0.25">
      <c r="A25" s="18"/>
      <c r="B25" s="19"/>
      <c r="C25" s="19"/>
      <c r="D25" s="18"/>
      <c r="E25" s="18"/>
      <c r="F25" s="19"/>
      <c r="G25" s="19"/>
      <c r="H25" s="18"/>
    </row>
    <row r="26" spans="1:23" x14ac:dyDescent="0.25">
      <c r="B26" s="20"/>
      <c r="C26" s="20"/>
      <c r="F26" s="20"/>
      <c r="G26" s="20"/>
    </row>
    <row r="27" spans="1:23" x14ac:dyDescent="0.25">
      <c r="B27" s="20"/>
      <c r="C27" s="20"/>
      <c r="F27" s="20"/>
      <c r="G27" s="20"/>
    </row>
    <row r="28" spans="1:23" x14ac:dyDescent="0.25">
      <c r="B28" s="20"/>
      <c r="C28" s="20"/>
      <c r="F28" s="20"/>
      <c r="G28" s="20"/>
    </row>
    <row r="29" spans="1:23" x14ac:dyDescent="0.25">
      <c r="B29" s="20"/>
      <c r="C29" s="20"/>
      <c r="F29" s="20"/>
      <c r="G29" s="20"/>
    </row>
    <row r="30" spans="1:23" x14ac:dyDescent="0.25">
      <c r="B30" s="20"/>
      <c r="C30" s="20"/>
      <c r="F30" s="20"/>
      <c r="G30" s="20"/>
    </row>
    <row r="31" spans="1:23" x14ac:dyDescent="0.25">
      <c r="B31" s="20"/>
      <c r="C31" s="20"/>
      <c r="F31" s="20"/>
      <c r="G31" s="20"/>
    </row>
    <row r="32" spans="1:23" x14ac:dyDescent="0.25">
      <c r="B32" s="20"/>
      <c r="C32" s="20"/>
      <c r="F32" s="20"/>
      <c r="G32" s="20"/>
    </row>
  </sheetData>
  <mergeCells count="19">
    <mergeCell ref="M7:V7"/>
    <mergeCell ref="I23:J23"/>
    <mergeCell ref="A16:E19"/>
    <mergeCell ref="B7:C7"/>
    <mergeCell ref="N21:W21"/>
    <mergeCell ref="C22:E22"/>
    <mergeCell ref="I22:J22"/>
    <mergeCell ref="N22:W22"/>
    <mergeCell ref="M8:V8"/>
    <mergeCell ref="M9:V9"/>
    <mergeCell ref="M10:V10"/>
    <mergeCell ref="M11:V11"/>
    <mergeCell ref="N20:W20"/>
    <mergeCell ref="A1:J3"/>
    <mergeCell ref="A5:E6"/>
    <mergeCell ref="M2:V2"/>
    <mergeCell ref="M3:V4"/>
    <mergeCell ref="M5:V5"/>
    <mergeCell ref="M6:V6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BCA</vt:lpstr>
      <vt:lpstr>Example 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2023-06-09T03:12:36Z</dcterms:modified>
</cp:coreProperties>
</file>