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G12" i="1" s="1"/>
  <c r="L12" i="1" s="1"/>
  <c r="F8" i="1"/>
  <c r="F7" i="1"/>
  <c r="G7" i="1" l="1"/>
  <c r="K7" i="1" s="1"/>
</calcChain>
</file>

<file path=xl/sharedStrings.xml><?xml version="1.0" encoding="utf-8"?>
<sst xmlns="http://schemas.openxmlformats.org/spreadsheetml/2006/main" count="36" uniqueCount="31">
  <si>
    <t>f</t>
  </si>
  <si>
    <t>ΔA</t>
    <phoneticPr fontId="7" type="noConversion"/>
  </si>
  <si>
    <r>
      <t>V</t>
    </r>
    <r>
      <rPr>
        <vertAlign val="subscript"/>
        <sz val="11"/>
        <color theme="1"/>
        <rFont val="Times New Roman"/>
        <family val="1"/>
      </rPr>
      <t>1</t>
    </r>
    <phoneticPr fontId="7" type="noConversion"/>
  </si>
  <si>
    <r>
      <t>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  <scheme val="minor"/>
      </rPr>
      <t/>
    </r>
  </si>
  <si>
    <t>E-BC-K136-M</t>
    <phoneticPr fontId="7" type="noConversion"/>
  </si>
  <si>
    <r>
      <t>V</t>
    </r>
    <r>
      <rPr>
        <vertAlign val="subscript"/>
        <sz val="11"/>
        <color theme="1"/>
        <rFont val="Times New Roman"/>
        <family val="1"/>
      </rPr>
      <t>2</t>
    </r>
    <phoneticPr fontId="7" type="noConversion"/>
  </si>
  <si>
    <t>Cpr</t>
    <phoneticPr fontId="7" type="noConversion"/>
  </si>
  <si>
    <t>Calculation</t>
    <phoneticPr fontId="7" type="noConversion"/>
  </si>
  <si>
    <t>f: Dilution factor of sample before tested.</t>
    <phoneticPr fontId="7" type="noConversion"/>
  </si>
  <si>
    <t>1.Serum (plasma), whole blood and other liquid samples:</t>
    <phoneticPr fontId="7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</si>
  <si>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At 37 °C, the OD value of the reaction system was increased 0.01 by 1 mL of sample per minute is defined as a unit of total antioxidant capacity.</t>
    </r>
    <phoneticPr fontId="7" type="noConversion"/>
  </si>
  <si>
    <t>2. Tissue and cell samples:</t>
    <phoneticPr fontId="7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</si>
  <si>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At 37 °C, the OD value of the reaction system was increased 0.01 by 1 mg of protein per minute is defined as a unit of total antioxidant capacity.</t>
    </r>
    <phoneticPr fontId="7" type="noConversion"/>
  </si>
  <si>
    <t>T-AOC activity (U/mgprot) = ∆A / 0.01 ÷ 30* × V1 / V2 × f ÷ Cpr</t>
    <phoneticPr fontId="7" type="noConversion"/>
  </si>
  <si>
    <t>ΔA: ODSample – ODControl</t>
    <phoneticPr fontId="7" type="noConversion"/>
  </si>
  <si>
    <t>*: The reaction time, 30 min.</t>
    <phoneticPr fontId="7" type="noConversion"/>
  </si>
  <si>
    <t>V1: The total volume of reaction, mL.</t>
    <phoneticPr fontId="7" type="noConversion"/>
  </si>
  <si>
    <t>V2: The volume of sample added to the reaction, mL.</t>
    <phoneticPr fontId="7" type="noConversion"/>
  </si>
  <si>
    <t>Cpr: Concentration of protein in sample, mgprot/mL.</t>
    <phoneticPr fontId="7" type="noConversion"/>
  </si>
  <si>
    <t>T-AOC activity (U/mL) = ∆A / 0.01 ÷ 30* × V1 / V2 × f</t>
    <phoneticPr fontId="7" type="noConversion"/>
  </si>
  <si>
    <t>T-AOC activity (U/mgprot)</t>
    <phoneticPr fontId="7" type="noConversion"/>
  </si>
  <si>
    <t>T-AOC activity (U/mL)</t>
    <phoneticPr fontId="7" type="noConversion"/>
  </si>
  <si>
    <t>Liquid samples</t>
    <phoneticPr fontId="7" type="noConversion"/>
  </si>
  <si>
    <t>ODSample</t>
    <phoneticPr fontId="7" type="noConversion"/>
  </si>
  <si>
    <t>ODControl</t>
    <phoneticPr fontId="7" type="noConversion"/>
  </si>
  <si>
    <t>ODSample</t>
    <phoneticPr fontId="7" type="noConversion"/>
  </si>
  <si>
    <t>Tissue and cell samples</t>
    <phoneticPr fontId="7" type="noConversion"/>
  </si>
  <si>
    <t>OD Value</t>
    <phoneticPr fontId="7" type="noConversion"/>
  </si>
  <si>
    <t>Average OD</t>
    <phoneticPr fontId="7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</si>
  <si>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7" type="noConversion"/>
  </si>
  <si>
    <r>
      <t>V</t>
    </r>
    <r>
      <rPr>
        <vertAlign val="subscript"/>
        <sz val="11"/>
        <color theme="1"/>
        <rFont val="Times New Roman"/>
        <family val="1"/>
      </rPr>
      <t>1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</si>
</sst>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vertAlign val="sub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/>
    <xf numFmtId="0" fontId="2" fillId="0" borderId="2" xfId="0" applyFont="1" applyBorder="1" applyAlignment="1"/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H25" sqref="H25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5" width="9" style="1"/>
    <col min="6" max="6" width="10.25" style="1" customWidth="1"/>
    <col min="7" max="11" width="9" style="1"/>
    <col min="12" max="13" width="11.25" style="1" customWidth="1"/>
    <col min="14" max="14" width="11.875" style="1" customWidth="1"/>
    <col min="15" max="15" width="15.125" style="1" customWidth="1"/>
    <col min="16" max="16" width="10.25" style="1" customWidth="1"/>
    <col min="17" max="24" width="10.625" style="1" customWidth="1"/>
    <col min="25" max="25" width="11.625" style="1" customWidth="1"/>
    <col min="26" max="16384" width="9" style="1"/>
  </cols>
  <sheetData>
    <row r="1" spans="1:25" ht="15.75" customHeight="1" x14ac:dyDescent="0.25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5" ht="1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5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P3" s="11" t="s">
        <v>7</v>
      </c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5">
      <c r="P4" s="18" t="s">
        <v>9</v>
      </c>
      <c r="Q4" s="19"/>
      <c r="R4" s="19"/>
      <c r="S4" s="19"/>
      <c r="T4" s="19"/>
      <c r="U4" s="19"/>
      <c r="V4" s="19"/>
      <c r="W4" s="19"/>
      <c r="X4" s="19"/>
      <c r="Y4" s="20"/>
    </row>
    <row r="5" spans="1:25" x14ac:dyDescent="0.25">
      <c r="P5" s="21" t="s">
        <v>10</v>
      </c>
      <c r="Q5" s="21"/>
      <c r="R5" s="21"/>
      <c r="S5" s="21"/>
      <c r="T5" s="21"/>
      <c r="U5" s="21"/>
      <c r="V5" s="21"/>
      <c r="W5" s="21"/>
      <c r="X5" s="21"/>
      <c r="Y5" s="21"/>
    </row>
    <row r="6" spans="1:25" ht="16.5" customHeight="1" x14ac:dyDescent="0.25">
      <c r="A6" s="3"/>
      <c r="B6" s="3"/>
      <c r="C6" s="30" t="s">
        <v>27</v>
      </c>
      <c r="D6" s="31"/>
      <c r="E6" s="32"/>
      <c r="F6" s="29" t="s">
        <v>28</v>
      </c>
      <c r="G6" s="3" t="s">
        <v>1</v>
      </c>
      <c r="H6" s="3" t="s">
        <v>2</v>
      </c>
      <c r="I6" s="3" t="s">
        <v>3</v>
      </c>
      <c r="J6" s="3" t="s">
        <v>0</v>
      </c>
      <c r="K6" s="5" t="s">
        <v>21</v>
      </c>
      <c r="L6" s="5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x14ac:dyDescent="0.25">
      <c r="A7" s="33" t="s">
        <v>22</v>
      </c>
      <c r="B7" s="27" t="s">
        <v>23</v>
      </c>
      <c r="C7" s="2"/>
      <c r="D7" s="2"/>
      <c r="E7" s="2"/>
      <c r="F7" s="4" t="e">
        <f>AVERAGE(C7:E7)</f>
        <v>#DIV/0!</v>
      </c>
      <c r="G7" s="9" t="e">
        <f>F7-F8</f>
        <v>#DIV/0!</v>
      </c>
      <c r="H7" s="7"/>
      <c r="I7" s="7"/>
      <c r="J7" s="7"/>
      <c r="K7" s="6" t="e">
        <f>G7/0.01/30*(H7/I7)*J7</f>
        <v>#DIV/0!</v>
      </c>
      <c r="L7" s="6"/>
      <c r="P7" s="6" t="s">
        <v>19</v>
      </c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34"/>
      <c r="B8" s="28" t="s">
        <v>24</v>
      </c>
      <c r="C8" s="2"/>
      <c r="D8" s="2"/>
      <c r="E8" s="2"/>
      <c r="F8" s="4" t="e">
        <f>AVERAGE(C8:E8)</f>
        <v>#DIV/0!</v>
      </c>
      <c r="G8" s="10"/>
      <c r="H8" s="8"/>
      <c r="I8" s="8"/>
      <c r="J8" s="8"/>
      <c r="K8" s="6"/>
      <c r="L8" s="6"/>
      <c r="P8" s="22" t="s">
        <v>11</v>
      </c>
      <c r="Q8" s="23"/>
      <c r="R8" s="23"/>
      <c r="S8" s="23"/>
      <c r="T8" s="23"/>
      <c r="U8" s="23"/>
      <c r="V8" s="23"/>
      <c r="W8" s="23"/>
      <c r="X8" s="23"/>
      <c r="Y8" s="24"/>
    </row>
    <row r="9" spans="1:25" ht="15" customHeight="1" x14ac:dyDescent="0.25">
      <c r="P9" s="21" t="s">
        <v>12</v>
      </c>
      <c r="Q9" s="21"/>
      <c r="R9" s="21"/>
      <c r="S9" s="21"/>
      <c r="T9" s="21"/>
      <c r="U9" s="21"/>
      <c r="V9" s="21"/>
      <c r="W9" s="21"/>
      <c r="X9" s="21"/>
      <c r="Y9" s="21"/>
    </row>
    <row r="10" spans="1:25" ht="15" customHeight="1" x14ac:dyDescent="0.25"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6.5" customHeight="1" x14ac:dyDescent="0.25">
      <c r="A11" s="3"/>
      <c r="B11" s="3"/>
      <c r="C11" s="30" t="s">
        <v>27</v>
      </c>
      <c r="D11" s="31"/>
      <c r="E11" s="32"/>
      <c r="F11" s="29" t="s">
        <v>28</v>
      </c>
      <c r="G11" s="3" t="s">
        <v>1</v>
      </c>
      <c r="H11" s="3" t="s">
        <v>30</v>
      </c>
      <c r="I11" s="3" t="s">
        <v>5</v>
      </c>
      <c r="J11" s="3" t="s">
        <v>0</v>
      </c>
      <c r="K11" s="3" t="s">
        <v>6</v>
      </c>
      <c r="L11" s="5" t="s">
        <v>20</v>
      </c>
      <c r="M11" s="5"/>
      <c r="P11" s="6" t="s">
        <v>13</v>
      </c>
      <c r="Q11" s="6"/>
      <c r="R11" s="6"/>
      <c r="S11" s="6"/>
      <c r="T11" s="6"/>
      <c r="U11" s="6"/>
      <c r="V11" s="6"/>
      <c r="W11" s="6"/>
      <c r="X11" s="6"/>
      <c r="Y11" s="6"/>
    </row>
    <row r="12" spans="1:25" ht="15" customHeight="1" x14ac:dyDescent="0.25">
      <c r="A12" s="33" t="s">
        <v>26</v>
      </c>
      <c r="B12" s="27" t="s">
        <v>25</v>
      </c>
      <c r="C12" s="2"/>
      <c r="D12" s="2"/>
      <c r="E12" s="2"/>
      <c r="F12" s="4" t="e">
        <f>AVERAGE(C12:E12)</f>
        <v>#DIV/0!</v>
      </c>
      <c r="G12" s="9" t="e">
        <f>F12-F13</f>
        <v>#DIV/0!</v>
      </c>
      <c r="H12" s="7"/>
      <c r="I12" s="7"/>
      <c r="J12" s="7"/>
      <c r="K12" s="7"/>
      <c r="L12" s="14" t="e">
        <f>G12/0.01/30*(H12/I12)*J12/K12</f>
        <v>#DIV/0!</v>
      </c>
      <c r="M12" s="15"/>
      <c r="P12" s="25" t="s">
        <v>29</v>
      </c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" customHeight="1" x14ac:dyDescent="0.25">
      <c r="A13" s="34"/>
      <c r="B13" s="28" t="s">
        <v>24</v>
      </c>
      <c r="C13" s="2"/>
      <c r="D13" s="2"/>
      <c r="E13" s="2"/>
      <c r="F13" s="4" t="e">
        <f>AVERAGE(C13:E13)</f>
        <v>#DIV/0!</v>
      </c>
      <c r="G13" s="10"/>
      <c r="H13" s="8"/>
      <c r="I13" s="8"/>
      <c r="J13" s="8"/>
      <c r="K13" s="8"/>
      <c r="L13" s="16"/>
      <c r="M13" s="17"/>
      <c r="P13" s="26" t="s">
        <v>14</v>
      </c>
      <c r="Q13" s="26"/>
      <c r="R13" s="26"/>
      <c r="S13" s="26"/>
      <c r="T13" s="26"/>
      <c r="U13" s="26"/>
      <c r="V13" s="26"/>
      <c r="W13" s="26"/>
      <c r="X13" s="26"/>
      <c r="Y13" s="26"/>
    </row>
    <row r="14" spans="1:25" x14ac:dyDescent="0.25">
      <c r="P14" s="26" t="s">
        <v>15</v>
      </c>
      <c r="Q14" s="26"/>
      <c r="R14" s="26"/>
      <c r="S14" s="26"/>
      <c r="T14" s="26"/>
      <c r="U14" s="26"/>
      <c r="V14" s="26"/>
      <c r="W14" s="26"/>
      <c r="X14" s="26"/>
      <c r="Y14" s="26"/>
    </row>
    <row r="15" spans="1:25" x14ac:dyDescent="0.25">
      <c r="P15" s="26" t="s">
        <v>16</v>
      </c>
      <c r="Q15" s="26"/>
      <c r="R15" s="26"/>
      <c r="S15" s="26"/>
      <c r="T15" s="26"/>
      <c r="U15" s="26"/>
      <c r="V15" s="26"/>
      <c r="W15" s="26"/>
      <c r="X15" s="26"/>
      <c r="Y15" s="26"/>
    </row>
    <row r="16" spans="1:25" x14ac:dyDescent="0.25">
      <c r="P16" s="26" t="s">
        <v>17</v>
      </c>
      <c r="Q16" s="26"/>
      <c r="R16" s="26"/>
      <c r="S16" s="26"/>
      <c r="T16" s="26"/>
      <c r="U16" s="26"/>
      <c r="V16" s="26"/>
      <c r="W16" s="26"/>
      <c r="X16" s="26"/>
      <c r="Y16" s="26"/>
    </row>
    <row r="17" spans="16:25" x14ac:dyDescent="0.25">
      <c r="P17" s="26" t="s">
        <v>8</v>
      </c>
      <c r="Q17" s="26"/>
      <c r="R17" s="26"/>
      <c r="S17" s="26"/>
      <c r="T17" s="26"/>
      <c r="U17" s="26"/>
      <c r="V17" s="26"/>
      <c r="W17" s="26"/>
      <c r="X17" s="26"/>
      <c r="Y17" s="26"/>
    </row>
    <row r="18" spans="16:25" x14ac:dyDescent="0.25">
      <c r="P18" s="26" t="s">
        <v>18</v>
      </c>
      <c r="Q18" s="26"/>
      <c r="R18" s="26"/>
      <c r="S18" s="26"/>
      <c r="T18" s="26"/>
      <c r="U18" s="26"/>
      <c r="V18" s="26"/>
      <c r="W18" s="26"/>
      <c r="X18" s="26"/>
      <c r="Y18" s="26"/>
    </row>
  </sheetData>
  <mergeCells count="32">
    <mergeCell ref="A1:N3"/>
    <mergeCell ref="P18:Y18"/>
    <mergeCell ref="P13:Y13"/>
    <mergeCell ref="P14:Y14"/>
    <mergeCell ref="P15:Y15"/>
    <mergeCell ref="P16:Y16"/>
    <mergeCell ref="P17:Y17"/>
    <mergeCell ref="P7:Y7"/>
    <mergeCell ref="P8:Y8"/>
    <mergeCell ref="P9:Y10"/>
    <mergeCell ref="P11:Y11"/>
    <mergeCell ref="P12:Y12"/>
    <mergeCell ref="P3:Y3"/>
    <mergeCell ref="P4:Y4"/>
    <mergeCell ref="P5:Y6"/>
    <mergeCell ref="C11:E11"/>
    <mergeCell ref="L11:M11"/>
    <mergeCell ref="A12:A13"/>
    <mergeCell ref="G12:G13"/>
    <mergeCell ref="H12:H13"/>
    <mergeCell ref="I12:I13"/>
    <mergeCell ref="J12:J13"/>
    <mergeCell ref="L12:M13"/>
    <mergeCell ref="C6:E6"/>
    <mergeCell ref="A7:A8"/>
    <mergeCell ref="I7:I8"/>
    <mergeCell ref="G7:G8"/>
    <mergeCell ref="J7:J8"/>
    <mergeCell ref="H7:H8"/>
    <mergeCell ref="K6:L6"/>
    <mergeCell ref="K7:L8"/>
    <mergeCell ref="K12:K1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2024-05-09T05:26:24Z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