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G23" i="3" l="1"/>
  <c r="D23" i="3"/>
  <c r="G22" i="3"/>
  <c r="D22" i="3"/>
  <c r="G15" i="3"/>
  <c r="F15" i="3"/>
  <c r="H15" i="3" s="1"/>
  <c r="G14" i="3"/>
  <c r="F14" i="3"/>
  <c r="G13" i="3"/>
  <c r="F13" i="3"/>
  <c r="G12" i="3"/>
  <c r="F12" i="3"/>
  <c r="H12" i="3" s="1"/>
  <c r="G11" i="3"/>
  <c r="F11" i="3"/>
  <c r="G10" i="3"/>
  <c r="F10" i="3"/>
  <c r="G9" i="3"/>
  <c r="F9" i="3"/>
  <c r="G8" i="3"/>
  <c r="F8" i="3"/>
  <c r="H22" i="3" l="1"/>
  <c r="I22" i="3" s="1"/>
  <c r="H14" i="3"/>
  <c r="H10" i="3"/>
  <c r="H8" i="3"/>
  <c r="I8" i="3" s="1"/>
  <c r="H11" i="3"/>
  <c r="H23" i="3"/>
  <c r="H13" i="3"/>
  <c r="H9" i="3"/>
  <c r="I14" i="3" l="1"/>
  <c r="I11" i="3"/>
  <c r="I23" i="3"/>
  <c r="I9" i="3"/>
  <c r="I13" i="3"/>
  <c r="I10" i="3"/>
  <c r="I15" i="3"/>
  <c r="I12" i="3"/>
  <c r="I19" i="3" l="1"/>
  <c r="G19" i="3"/>
  <c r="L23" i="3" l="1"/>
  <c r="L22" i="3"/>
</calcChain>
</file>

<file path=xl/sharedStrings.xml><?xml version="1.0" encoding="utf-8"?>
<sst xmlns="http://schemas.openxmlformats.org/spreadsheetml/2006/main" count="36" uniqueCount="35">
  <si>
    <t>a:</t>
    <phoneticPr fontId="2" type="noConversion"/>
  </si>
  <si>
    <t>b:</t>
    <phoneticPr fontId="2" type="noConversion"/>
  </si>
  <si>
    <t>A2</t>
    <phoneticPr fontId="2" type="noConversion"/>
  </si>
  <si>
    <t>E-BC-K802-M</t>
    <phoneticPr fontId="2" type="noConversion"/>
  </si>
  <si>
    <t>A1</t>
    <phoneticPr fontId="2" type="noConversion"/>
  </si>
  <si>
    <t>∆A</t>
    <phoneticPr fontId="2" type="noConversion"/>
  </si>
  <si>
    <t>f</t>
    <phoneticPr fontId="2" type="noConversion"/>
  </si>
  <si>
    <t>TOS (μmol H2O2 Equiv./L or μmol H2O2 Equiv./gprot)</t>
    <phoneticPr fontId="2" type="noConversion"/>
  </si>
  <si>
    <t>∆A590</t>
    <phoneticPr fontId="2" type="noConversion"/>
  </si>
  <si>
    <t xml:space="preserve">Cpr </t>
    <phoneticPr fontId="2" type="noConversion"/>
  </si>
  <si>
    <t>Standard curve</t>
    <phoneticPr fontId="2" type="noConversion"/>
  </si>
  <si>
    <t>Average OD</t>
    <phoneticPr fontId="2" type="noConversion"/>
  </si>
  <si>
    <t>Absoluted OD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</si>
  <si>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</si>
  <si>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t>Liquid sample</t>
    <phoneticPr fontId="2" type="noConversion"/>
  </si>
  <si>
    <t>Tissue and cell sample</t>
    <phoneticPr fontId="2" type="noConversion"/>
  </si>
  <si>
    <t>Calculation</t>
    <phoneticPr fontId="2" type="noConversion"/>
  </si>
  <si>
    <t>The standard curve:</t>
    <phoneticPr fontId="2" type="noConversion"/>
  </si>
  <si>
    <t>1. Average the duplicate reading for each standard.</t>
    <phoneticPr fontId="2" type="noConversion"/>
  </si>
  <si>
    <r>
      <t>2. Subtract the mean OD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OD value.</t>
    </r>
    <phoneticPr fontId="2" type="noConversion"/>
  </si>
  <si>
    <t>3. Plot the standard curve by using absoluted OD value of standard and correspondent concentration as y-axis and x-axis respectively. Create the standard curve (y = ax + b) with graph software (or EXCEL).</t>
    <phoneticPr fontId="2" type="noConversion"/>
  </si>
  <si>
    <t>Liquid sample:</t>
    <phoneticPr fontId="2" type="noConversion"/>
  </si>
  <si>
    <t xml:space="preserve">TOS (μmol H2O2 Equiv./L) = (ΔA590 - b) ÷ a × f
</t>
    <phoneticPr fontId="2" type="noConversion"/>
  </si>
  <si>
    <t>Tissue and cell sample:</t>
    <phoneticPr fontId="2" type="noConversion"/>
  </si>
  <si>
    <t xml:space="preserve">TOS (μmol H2O2 Equiv./gprot) = (ΔA590 - b) ÷ a ÷ Cpr × f
</t>
    <phoneticPr fontId="2" type="noConversion"/>
  </si>
  <si>
    <t>∆A590: ∆ASample–∆ABlank (∆ABlank is the ∆A when the standard concentration is 0).</t>
    <phoneticPr fontId="2" type="noConversion"/>
  </si>
  <si>
    <t>f: Dilution factor of sample before test.</t>
    <phoneticPr fontId="2" type="noConversion"/>
  </si>
  <si>
    <t>Cpr: Protein concentration of sample, gprot/L.</t>
    <phoneticPr fontId="2" type="noConversion"/>
  </si>
  <si>
    <r>
      <t>[Note]</t>
    </r>
    <r>
      <rPr>
        <b/>
        <sz val="11"/>
        <rFont val="宋体"/>
        <family val="3"/>
        <charset val="134"/>
      </rPr>
      <t>：</t>
    </r>
    <phoneticPr fontId="2" type="noConversion"/>
  </si>
  <si>
    <t>∆Asample</t>
    <phoneticPr fontId="2" type="noConversion"/>
  </si>
  <si>
    <t>Average A1</t>
    <phoneticPr fontId="2" type="noConversion"/>
  </si>
  <si>
    <t>A2</t>
    <phoneticPr fontId="2" type="noConversion"/>
  </si>
  <si>
    <t>Average A2</t>
    <phoneticPr fontId="2" type="noConversion"/>
  </si>
  <si>
    <t>Concentration (μmol/L)</t>
    <phoneticPr fontId="2" type="noConversion"/>
  </si>
  <si>
    <t>/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</si>
</sst>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_ "/>
  </numFmts>
  <fonts count="1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2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498797025371826"/>
                  <c:y val="0.127548848060659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Sheet1!$I$8:$I$15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464480"/>
        <c:axId val="931463304"/>
      </c:scatterChart>
      <c:valAx>
        <c:axId val="93146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463304"/>
        <c:crosses val="autoZero"/>
        <c:crossBetween val="midCat"/>
      </c:valAx>
      <c:valAx>
        <c:axId val="931463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3146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138112</xdr:rowOff>
    </xdr:from>
    <xdr:to>
      <xdr:col>14</xdr:col>
      <xdr:colOff>600075</xdr:colOff>
      <xdr:row>17</xdr:row>
      <xdr:rowOff>4762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D24" sqref="D24"/>
    </sheetView>
  </sheetViews>
  <sheetFormatPr defaultRowHeight="15"/>
  <cols>
    <col min="1" max="1" width="12.875" style="1" customWidth="1"/>
    <col min="2" max="3" width="9.5" style="1" customWidth="1"/>
    <col min="4" max="8" width="9" style="1"/>
    <col min="9" max="9" width="9.875" style="1" customWidth="1"/>
    <col min="10" max="11" width="11.875" style="1" customWidth="1"/>
    <col min="12" max="12" width="9.875" style="1" bestFit="1" customWidth="1"/>
    <col min="13" max="14" width="9.875" style="1" customWidth="1"/>
    <col min="15" max="16384" width="9" style="1"/>
  </cols>
  <sheetData>
    <row r="1" spans="1:26">
      <c r="A1" s="52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6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6" ht="15.7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P3" s="33" t="s">
        <v>16</v>
      </c>
      <c r="Q3" s="34"/>
      <c r="R3" s="34"/>
      <c r="S3" s="34"/>
      <c r="T3" s="34"/>
      <c r="U3" s="34"/>
      <c r="V3" s="34"/>
      <c r="W3" s="34"/>
      <c r="X3" s="34"/>
      <c r="Y3" s="34"/>
    </row>
    <row r="4" spans="1:26" ht="15" customHeight="1">
      <c r="P4" s="35" t="s">
        <v>17</v>
      </c>
      <c r="Q4" s="36"/>
      <c r="R4" s="36"/>
      <c r="S4" s="36"/>
      <c r="T4" s="36"/>
      <c r="U4" s="36"/>
      <c r="V4" s="36"/>
      <c r="W4" s="36"/>
      <c r="X4" s="36"/>
      <c r="Y4" s="37"/>
    </row>
    <row r="5" spans="1:26" ht="15.75">
      <c r="A5" s="53" t="s">
        <v>10</v>
      </c>
      <c r="B5" s="53"/>
      <c r="C5" s="53"/>
      <c r="D5" s="53"/>
      <c r="E5" s="53"/>
      <c r="F5" s="53"/>
      <c r="G5" s="53"/>
      <c r="H5" s="53"/>
      <c r="I5" s="53"/>
      <c r="P5" s="38" t="s">
        <v>18</v>
      </c>
      <c r="Q5" s="39"/>
      <c r="R5" s="39"/>
      <c r="S5" s="39"/>
      <c r="T5" s="39"/>
      <c r="U5" s="39"/>
      <c r="V5" s="39"/>
      <c r="W5" s="39"/>
      <c r="X5" s="39"/>
      <c r="Y5" s="40"/>
    </row>
    <row r="6" spans="1:26">
      <c r="A6" s="53"/>
      <c r="B6" s="53"/>
      <c r="C6" s="53"/>
      <c r="D6" s="53"/>
      <c r="E6" s="53"/>
      <c r="F6" s="53"/>
      <c r="G6" s="53"/>
      <c r="H6" s="53"/>
      <c r="I6" s="53"/>
      <c r="P6" s="41" t="s">
        <v>19</v>
      </c>
      <c r="Q6" s="42"/>
      <c r="R6" s="42"/>
      <c r="S6" s="42"/>
      <c r="T6" s="42"/>
      <c r="U6" s="42"/>
      <c r="V6" s="42"/>
      <c r="W6" s="42"/>
      <c r="X6" s="42"/>
      <c r="Y6" s="43"/>
    </row>
    <row r="7" spans="1:26" ht="30">
      <c r="A7" s="12" t="s">
        <v>33</v>
      </c>
      <c r="B7" s="50" t="s">
        <v>4</v>
      </c>
      <c r="C7" s="50"/>
      <c r="D7" s="51" t="s">
        <v>2</v>
      </c>
      <c r="E7" s="51"/>
      <c r="F7" s="50" t="s">
        <v>5</v>
      </c>
      <c r="G7" s="50"/>
      <c r="H7" s="2" t="s">
        <v>11</v>
      </c>
      <c r="I7" s="2" t="s">
        <v>12</v>
      </c>
      <c r="P7" s="44"/>
      <c r="Q7" s="45"/>
      <c r="R7" s="45"/>
      <c r="S7" s="45"/>
      <c r="T7" s="45"/>
      <c r="U7" s="45"/>
      <c r="V7" s="45"/>
      <c r="W7" s="45"/>
      <c r="X7" s="45"/>
      <c r="Y7" s="46"/>
    </row>
    <row r="8" spans="1:26">
      <c r="A8" s="3">
        <v>0</v>
      </c>
      <c r="B8" s="3"/>
      <c r="C8" s="3"/>
      <c r="D8" s="10"/>
      <c r="E8" s="10"/>
      <c r="F8" s="14">
        <f>D8-B8</f>
        <v>0</v>
      </c>
      <c r="G8" s="14">
        <f>E8-C8</f>
        <v>0</v>
      </c>
      <c r="H8" s="15">
        <f>AVERAGE(F8:G8)</f>
        <v>0</v>
      </c>
      <c r="I8" s="13">
        <f>H8-$H$8</f>
        <v>0</v>
      </c>
      <c r="P8" s="41" t="s">
        <v>20</v>
      </c>
      <c r="Q8" s="42"/>
      <c r="R8" s="42"/>
      <c r="S8" s="42"/>
      <c r="T8" s="42"/>
      <c r="U8" s="42"/>
      <c r="V8" s="42"/>
      <c r="W8" s="42"/>
      <c r="X8" s="42"/>
      <c r="Y8" s="43"/>
    </row>
    <row r="9" spans="1:26">
      <c r="A9" s="3">
        <v>10</v>
      </c>
      <c r="B9" s="3"/>
      <c r="C9" s="3"/>
      <c r="D9" s="10"/>
      <c r="E9" s="10"/>
      <c r="F9" s="14">
        <f t="shared" ref="F9:G15" si="0">D9-B9</f>
        <v>0</v>
      </c>
      <c r="G9" s="14">
        <f t="shared" si="0"/>
        <v>0</v>
      </c>
      <c r="H9" s="15">
        <f t="shared" ref="H9:H15" si="1">AVERAGE(F9:G9)</f>
        <v>0</v>
      </c>
      <c r="I9" s="13">
        <f t="shared" ref="I9:I15" si="2">H9-$H$8</f>
        <v>0</v>
      </c>
      <c r="P9" s="44"/>
      <c r="Q9" s="45"/>
      <c r="R9" s="45"/>
      <c r="S9" s="45"/>
      <c r="T9" s="45"/>
      <c r="U9" s="45"/>
      <c r="V9" s="45"/>
      <c r="W9" s="45"/>
      <c r="X9" s="45"/>
      <c r="Y9" s="46"/>
    </row>
    <row r="10" spans="1:26">
      <c r="A10" s="3">
        <v>20</v>
      </c>
      <c r="B10" s="3"/>
      <c r="C10" s="3"/>
      <c r="D10" s="10"/>
      <c r="E10" s="10"/>
      <c r="F10" s="14">
        <f t="shared" si="0"/>
        <v>0</v>
      </c>
      <c r="G10" s="14">
        <f t="shared" si="0"/>
        <v>0</v>
      </c>
      <c r="H10" s="15">
        <f t="shared" si="1"/>
        <v>0</v>
      </c>
      <c r="I10" s="13">
        <f t="shared" si="2"/>
        <v>0</v>
      </c>
      <c r="P10" s="26" t="s">
        <v>21</v>
      </c>
      <c r="Q10" s="27"/>
      <c r="R10" s="27"/>
      <c r="S10" s="27"/>
      <c r="T10" s="27"/>
      <c r="U10" s="27"/>
      <c r="V10" s="27"/>
      <c r="W10" s="27"/>
      <c r="X10" s="27"/>
      <c r="Y10" s="28"/>
    </row>
    <row r="11" spans="1:26">
      <c r="A11" s="3">
        <v>40</v>
      </c>
      <c r="B11" s="3"/>
      <c r="C11" s="3"/>
      <c r="D11" s="10"/>
      <c r="E11" s="10"/>
      <c r="F11" s="14">
        <f t="shared" si="0"/>
        <v>0</v>
      </c>
      <c r="G11" s="14">
        <f t="shared" si="0"/>
        <v>0</v>
      </c>
      <c r="H11" s="15">
        <f t="shared" si="1"/>
        <v>0</v>
      </c>
      <c r="I11" s="13">
        <f t="shared" si="2"/>
        <v>0</v>
      </c>
      <c r="P11" s="29" t="s">
        <v>22</v>
      </c>
      <c r="Q11" s="30"/>
      <c r="R11" s="30"/>
      <c r="S11" s="30"/>
      <c r="T11" s="30"/>
      <c r="U11" s="30"/>
      <c r="V11" s="30"/>
      <c r="W11" s="30"/>
      <c r="X11" s="30"/>
      <c r="Y11" s="30"/>
    </row>
    <row r="12" spans="1:26">
      <c r="A12" s="3">
        <v>50</v>
      </c>
      <c r="B12" s="3"/>
      <c r="C12" s="3"/>
      <c r="D12" s="10"/>
      <c r="E12" s="10"/>
      <c r="F12" s="14">
        <f t="shared" si="0"/>
        <v>0</v>
      </c>
      <c r="G12" s="14">
        <f t="shared" si="0"/>
        <v>0</v>
      </c>
      <c r="H12" s="15">
        <f t="shared" si="1"/>
        <v>0</v>
      </c>
      <c r="I12" s="13">
        <f t="shared" si="2"/>
        <v>0</v>
      </c>
      <c r="P12" s="26" t="s">
        <v>23</v>
      </c>
      <c r="Q12" s="27"/>
      <c r="R12" s="27"/>
      <c r="S12" s="27"/>
      <c r="T12" s="27"/>
      <c r="U12" s="27"/>
      <c r="V12" s="27"/>
      <c r="W12" s="27"/>
      <c r="X12" s="27"/>
      <c r="Y12" s="28"/>
    </row>
    <row r="13" spans="1:26">
      <c r="A13" s="3">
        <v>60</v>
      </c>
      <c r="B13" s="3"/>
      <c r="C13" s="3"/>
      <c r="D13" s="10"/>
      <c r="E13" s="10"/>
      <c r="F13" s="14">
        <f t="shared" si="0"/>
        <v>0</v>
      </c>
      <c r="G13" s="14">
        <f>E13-C13</f>
        <v>0</v>
      </c>
      <c r="H13" s="15">
        <f t="shared" si="1"/>
        <v>0</v>
      </c>
      <c r="I13" s="13">
        <f t="shared" si="2"/>
        <v>0</v>
      </c>
      <c r="P13" s="29" t="s">
        <v>24</v>
      </c>
      <c r="Q13" s="30"/>
      <c r="R13" s="30"/>
      <c r="S13" s="30"/>
      <c r="T13" s="30"/>
      <c r="U13" s="30"/>
      <c r="V13" s="30"/>
      <c r="W13" s="30"/>
      <c r="X13" s="30"/>
      <c r="Y13" s="30"/>
    </row>
    <row r="14" spans="1:26">
      <c r="A14" s="3">
        <v>80</v>
      </c>
      <c r="B14" s="3"/>
      <c r="C14" s="3"/>
      <c r="D14" s="10"/>
      <c r="E14" s="10"/>
      <c r="F14" s="14">
        <f t="shared" si="0"/>
        <v>0</v>
      </c>
      <c r="G14" s="14">
        <f t="shared" si="0"/>
        <v>0</v>
      </c>
      <c r="H14" s="15">
        <f t="shared" si="1"/>
        <v>0</v>
      </c>
      <c r="I14" s="13">
        <f t="shared" si="2"/>
        <v>0</v>
      </c>
      <c r="P14" s="31" t="s">
        <v>28</v>
      </c>
      <c r="Q14" s="32"/>
      <c r="R14" s="32"/>
      <c r="S14" s="32"/>
      <c r="T14" s="32"/>
      <c r="U14" s="32"/>
      <c r="V14" s="32"/>
      <c r="W14" s="32"/>
      <c r="X14" s="32"/>
      <c r="Y14" s="32"/>
    </row>
    <row r="15" spans="1:26">
      <c r="A15" s="3">
        <v>100</v>
      </c>
      <c r="B15" s="3"/>
      <c r="C15" s="3"/>
      <c r="D15" s="10"/>
      <c r="E15" s="10"/>
      <c r="F15" s="14">
        <f t="shared" si="0"/>
        <v>0</v>
      </c>
      <c r="G15" s="14">
        <f t="shared" si="0"/>
        <v>0</v>
      </c>
      <c r="H15" s="15">
        <f t="shared" si="1"/>
        <v>0</v>
      </c>
      <c r="I15" s="13">
        <f t="shared" si="2"/>
        <v>0</v>
      </c>
      <c r="P15" s="24" t="s">
        <v>25</v>
      </c>
      <c r="Q15" s="24"/>
      <c r="R15" s="24"/>
      <c r="S15" s="24"/>
      <c r="T15" s="24"/>
      <c r="U15" s="24"/>
      <c r="V15" s="24"/>
      <c r="W15" s="24"/>
      <c r="X15" s="24"/>
      <c r="Y15" s="24"/>
    </row>
    <row r="16" spans="1:26" ht="15" customHeight="1">
      <c r="A16" s="49" t="s">
        <v>13</v>
      </c>
      <c r="B16" s="49"/>
      <c r="C16" s="49"/>
      <c r="D16" s="49"/>
      <c r="E16" s="49"/>
      <c r="F16" s="49"/>
      <c r="G16" s="49"/>
      <c r="H16" s="49"/>
      <c r="I16" s="49"/>
      <c r="P16" s="25" t="s">
        <v>26</v>
      </c>
      <c r="Q16" s="25"/>
      <c r="R16" s="25"/>
      <c r="S16" s="25"/>
      <c r="T16" s="25"/>
      <c r="U16" s="25"/>
      <c r="V16" s="25"/>
      <c r="W16" s="25"/>
      <c r="X16" s="25"/>
      <c r="Y16" s="25"/>
      <c r="Z16" s="16"/>
    </row>
    <row r="17" spans="1:26">
      <c r="A17" s="49"/>
      <c r="B17" s="49"/>
      <c r="C17" s="49"/>
      <c r="D17" s="49"/>
      <c r="E17" s="49"/>
      <c r="F17" s="49"/>
      <c r="G17" s="49"/>
      <c r="H17" s="49"/>
      <c r="I17" s="49"/>
      <c r="P17" s="24" t="s">
        <v>27</v>
      </c>
      <c r="Q17" s="24"/>
      <c r="R17" s="24"/>
      <c r="S17" s="24"/>
      <c r="T17" s="24"/>
      <c r="U17" s="24"/>
      <c r="V17" s="24"/>
      <c r="W17" s="24"/>
      <c r="X17" s="24"/>
      <c r="Y17" s="24"/>
      <c r="Z17" s="16"/>
    </row>
    <row r="18" spans="1:26" ht="15.75" thickBot="1">
      <c r="A18" s="49"/>
      <c r="B18" s="49"/>
      <c r="C18" s="49"/>
      <c r="D18" s="49"/>
      <c r="E18" s="49"/>
      <c r="F18" s="49"/>
      <c r="G18" s="49"/>
      <c r="H18" s="49"/>
      <c r="I18" s="49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thickBot="1">
      <c r="A19" s="5"/>
      <c r="B19" s="5"/>
      <c r="C19" s="5"/>
      <c r="D19" s="19"/>
      <c r="E19" s="19"/>
      <c r="F19" s="20" t="s">
        <v>0</v>
      </c>
      <c r="G19" s="6">
        <f>SLOPE(I8:I15,A8:A15)</f>
        <v>0</v>
      </c>
      <c r="H19" s="7" t="s">
        <v>1</v>
      </c>
      <c r="I19" s="8">
        <f>INTERCEPT(I8:I15,A8:A15)</f>
        <v>0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41.25" customHeight="1">
      <c r="A21" s="9"/>
      <c r="B21" s="54" t="s">
        <v>4</v>
      </c>
      <c r="C21" s="54"/>
      <c r="D21" s="22" t="s">
        <v>30</v>
      </c>
      <c r="E21" s="54" t="s">
        <v>31</v>
      </c>
      <c r="F21" s="54"/>
      <c r="G21" s="22" t="s">
        <v>32</v>
      </c>
      <c r="H21" s="22" t="s">
        <v>29</v>
      </c>
      <c r="I21" s="22" t="s">
        <v>8</v>
      </c>
      <c r="J21" s="22" t="s">
        <v>9</v>
      </c>
      <c r="K21" s="22" t="s">
        <v>6</v>
      </c>
      <c r="L21" s="54" t="s">
        <v>7</v>
      </c>
      <c r="M21" s="54"/>
    </row>
    <row r="22" spans="1:26">
      <c r="A22" s="23" t="s">
        <v>14</v>
      </c>
      <c r="B22" s="18"/>
      <c r="C22" s="18"/>
      <c r="D22" s="18" t="e">
        <f>AVERAGE(B22:C22)</f>
        <v>#DIV/0!</v>
      </c>
      <c r="E22" s="18"/>
      <c r="F22" s="18"/>
      <c r="G22" s="18" t="e">
        <f>AVERAGE(E22:F22)</f>
        <v>#DIV/0!</v>
      </c>
      <c r="H22" s="4" t="e">
        <f>G22-D22</f>
        <v>#DIV/0!</v>
      </c>
      <c r="I22" s="21" t="e">
        <f>H22-$H$8</f>
        <v>#DIV/0!</v>
      </c>
      <c r="J22" s="56" t="s">
        <v>34</v>
      </c>
      <c r="K22" s="18"/>
      <c r="L22" s="47" t="e">
        <f>(I22-$I$19)/$G$19*K22</f>
        <v>#DIV/0!</v>
      </c>
      <c r="M22" s="48"/>
    </row>
    <row r="23" spans="1:26">
      <c r="A23" s="23" t="s">
        <v>15</v>
      </c>
      <c r="B23" s="18"/>
      <c r="C23" s="18"/>
      <c r="D23" s="18" t="e">
        <f>AVERAGE(B23:C23)</f>
        <v>#DIV/0!</v>
      </c>
      <c r="E23" s="18"/>
      <c r="F23" s="18"/>
      <c r="G23" s="18" t="e">
        <f>AVERAGE(E23:F23)</f>
        <v>#DIV/0!</v>
      </c>
      <c r="H23" s="4" t="e">
        <f>G23-D23</f>
        <v>#DIV/0!</v>
      </c>
      <c r="I23" s="21" t="e">
        <f>H23-$H$8</f>
        <v>#DIV/0!</v>
      </c>
      <c r="J23" s="55"/>
      <c r="K23" s="18"/>
      <c r="L23" s="47" t="e">
        <f>(I23-$I$19)/$G$19/J23*K23</f>
        <v>#DIV/0!</v>
      </c>
      <c r="M23" s="48"/>
    </row>
    <row r="24" spans="1:26">
      <c r="D24" s="11"/>
      <c r="E24" s="11"/>
      <c r="F24" s="11"/>
      <c r="G24" s="11"/>
      <c r="J24" s="11"/>
      <c r="K24" s="11"/>
      <c r="L24" s="11"/>
      <c r="M24" s="11"/>
      <c r="N24" s="11"/>
    </row>
    <row r="25" spans="1:26">
      <c r="K25" s="11"/>
      <c r="L25" s="11"/>
      <c r="M25" s="11"/>
      <c r="N25" s="11"/>
    </row>
    <row r="26" spans="1:26">
      <c r="K26" s="11"/>
      <c r="L26" s="11"/>
      <c r="M26" s="11"/>
      <c r="N26" s="11"/>
    </row>
    <row r="27" spans="1:26">
      <c r="K27" s="11"/>
      <c r="L27" s="11"/>
      <c r="M27" s="11"/>
      <c r="N27" s="11"/>
    </row>
    <row r="28" spans="1:26">
      <c r="K28" s="11"/>
      <c r="L28" s="11"/>
      <c r="M28" s="11"/>
      <c r="N28" s="11"/>
    </row>
  </sheetData>
  <mergeCells count="24">
    <mergeCell ref="L23:M23"/>
    <mergeCell ref="A16:I18"/>
    <mergeCell ref="B7:C7"/>
    <mergeCell ref="D7:E7"/>
    <mergeCell ref="A1:N3"/>
    <mergeCell ref="A5:I6"/>
    <mergeCell ref="L21:M21"/>
    <mergeCell ref="L22:M22"/>
    <mergeCell ref="F7:G7"/>
    <mergeCell ref="B21:C21"/>
    <mergeCell ref="E21:F21"/>
    <mergeCell ref="P3:Y3"/>
    <mergeCell ref="P4:Y4"/>
    <mergeCell ref="P5:Y5"/>
    <mergeCell ref="P6:Y7"/>
    <mergeCell ref="P8:Y9"/>
    <mergeCell ref="P15:Y15"/>
    <mergeCell ref="P16:Y16"/>
    <mergeCell ref="P17:Y17"/>
    <mergeCell ref="P10:Y10"/>
    <mergeCell ref="P11:Y11"/>
    <mergeCell ref="P12:Y12"/>
    <mergeCell ref="P13:Y13"/>
    <mergeCell ref="P14:Y14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2024-07-31T06:37:07Z</dcterms:modified>
</cp:coreProperties>
</file>